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Яндекс.Диск\НМПЭС\"/>
    </mc:Choice>
  </mc:AlternateContent>
  <bookViews>
    <workbookView xWindow="0" yWindow="0" windowWidth="28800" windowHeight="12435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1" l="1"/>
  <c r="W16" i="1"/>
  <c r="W18" i="1"/>
  <c r="W19" i="1"/>
  <c r="W21" i="1"/>
  <c r="W22" i="1"/>
  <c r="W24" i="1"/>
  <c r="W25" i="1"/>
  <c r="W11" i="1"/>
  <c r="W14" i="1" s="1"/>
  <c r="W17" i="1" s="1"/>
  <c r="W20" i="1" s="1"/>
  <c r="W23" i="1" s="1"/>
  <c r="W26" i="1" s="1"/>
  <c r="W13" i="1"/>
  <c r="W12" i="1"/>
  <c r="W27" i="1" l="1"/>
</calcChain>
</file>

<file path=xl/sharedStrings.xml><?xml version="1.0" encoding="utf-8"?>
<sst xmlns="http://schemas.openxmlformats.org/spreadsheetml/2006/main" count="226" uniqueCount="118">
  <si>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</si>
  <si>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</si>
  <si>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</si>
  <si>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</si>
  <si>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</si>
  <si>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</si>
  <si>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</si>
  <si>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</si>
  <si>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</si>
  <si>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</si>
  <si>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</si>
  <si>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</si>
  <si>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</si>
  <si>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</si>
  <si>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</si>
  <si>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</si>
  <si>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</si>
  <si>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</si>
  <si>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</si>
  <si>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</si>
  <si>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</si>
  <si>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</si>
  <si>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</si>
  <si>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</si>
  <si>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</si>
  <si>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</si>
  <si>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</si>
  <si>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</si>
  <si>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</si>
  <si>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</si>
  <si>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</si>
  <si>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</si>
  <si>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</si>
  <si>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</si>
  <si>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</si>
  <si>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</si>
  <si>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</si>
  <si>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</si>
  <si>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</si>
  <si>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</si>
  <si>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</si>
  <si>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</si>
  <si>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</si>
  <si>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электросетевой организации</t>
  </si>
  <si>
    <t>года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</si>
  <si>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</si>
  <si>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Вид прекращения передачи электроэнергии (П, А, В, В1)</t>
  </si>
  <si>
    <t>Перечень объектов электросетевого хозяйства, отключение которых приивело к прекращению передачи электрической энергии потребителям услуг (ПС, ТП, РП, ВЛ, КЛ)</t>
  </si>
  <si>
    <t>Муниципальное Унитарное предприятие "Нефтекамское межрайонное предприятие электрических сетей" РБ</t>
  </si>
  <si>
    <t>МУП "НМПЭС" РБ</t>
  </si>
  <si>
    <t>КЛ</t>
  </si>
  <si>
    <t>4.12</t>
  </si>
  <si>
    <t>В</t>
  </si>
  <si>
    <t>РП</t>
  </si>
  <si>
    <t>РП-6 ТП 2910</t>
  </si>
  <si>
    <t>12:00 2017.07.20</t>
  </si>
  <si>
    <t>12:51 2017.07.20</t>
  </si>
  <si>
    <t>№12 20.07.2017</t>
  </si>
  <si>
    <t>3.4.8.1</t>
  </si>
  <si>
    <t>4.4</t>
  </si>
  <si>
    <t>0</t>
  </si>
  <si>
    <t>ТП</t>
  </si>
  <si>
    <t>ТП 0224 ИП Подвинцев</t>
  </si>
  <si>
    <t>10:42 2017.07.24</t>
  </si>
  <si>
    <t>11:33 2017.07.24</t>
  </si>
  <si>
    <t>№ 15 24.07.2017</t>
  </si>
  <si>
    <t>ТП 5009 НГДУ</t>
  </si>
  <si>
    <t>ТП 5001 Телецентр</t>
  </si>
  <si>
    <t>ТП 0525, 0425, 0325, 0824, 0924, 0424, 5008</t>
  </si>
  <si>
    <t>ВЛ</t>
  </si>
  <si>
    <t>ф 11 ПС Монтажная</t>
  </si>
  <si>
    <t>18:49 2017.07.17</t>
  </si>
  <si>
    <t>20:38 2017.07.17</t>
  </si>
  <si>
    <t>№6 17.07.2017</t>
  </si>
  <si>
    <t>3.4.12.3</t>
  </si>
  <si>
    <t>4.11</t>
  </si>
  <si>
    <t>ф 6 ПС Амзя</t>
  </si>
  <si>
    <t>21:15 2017.07.17</t>
  </si>
  <si>
    <t xml:space="preserve">22:28 2017.07.17 </t>
  </si>
  <si>
    <t>№8 17.07.2017</t>
  </si>
  <si>
    <t>ф 13 ПС Нефтекамск</t>
  </si>
  <si>
    <t>22:13 2017.07.17</t>
  </si>
  <si>
    <t>00:02 2017.07.18</t>
  </si>
  <si>
    <t>№10 17.07.2017</t>
  </si>
  <si>
    <t>ф 11 ПС Искож</t>
  </si>
  <si>
    <t>03:06 2017.07.18</t>
  </si>
  <si>
    <t>№9 17.07.2017</t>
  </si>
  <si>
    <t>ф 17 ПС Нефтекамск</t>
  </si>
  <si>
    <t>00:12 2017.07.18</t>
  </si>
  <si>
    <t>№11 17.07.2017</t>
  </si>
  <si>
    <t>ф 5 ПС Нефтекамск</t>
  </si>
  <si>
    <t>10:12 2017.08.10</t>
  </si>
  <si>
    <t>10:15 2017.08.10</t>
  </si>
  <si>
    <t>№ 16 от 10.08.2017</t>
  </si>
  <si>
    <t>3.4.13.2</t>
  </si>
  <si>
    <t>1</t>
  </si>
  <si>
    <t>15:24 2017.08.10</t>
  </si>
  <si>
    <t>16:15 2017.08.10</t>
  </si>
  <si>
    <t>ф 13 ПС Зенит</t>
  </si>
  <si>
    <t>10:24 2017.09.04</t>
  </si>
  <si>
    <t>11:12 2017.09.04</t>
  </si>
  <si>
    <t>№ 17 от 04.09.2017</t>
  </si>
  <si>
    <t>ф 21 ПС Кустовая</t>
  </si>
  <si>
    <t>13:36 2017.09.12</t>
  </si>
  <si>
    <t>14:25 2017.09.12</t>
  </si>
  <si>
    <t>№ 18 от 12.09.20178</t>
  </si>
  <si>
    <t>4.14</t>
  </si>
  <si>
    <t>ф 5 ПС КНС-14</t>
  </si>
  <si>
    <t>15:11 2017.09.16</t>
  </si>
  <si>
    <t>16:07 2017.09.16</t>
  </si>
  <si>
    <t>№ 20 от 16.09.2017</t>
  </si>
  <si>
    <t>ф 13 ПС Монтажная</t>
  </si>
  <si>
    <t>№ 19 от 13.09.2017</t>
  </si>
  <si>
    <t>3.4.12.5</t>
  </si>
  <si>
    <t xml:space="preserve">  16:21 2017.09.13</t>
  </si>
  <si>
    <t xml:space="preserve">  18:29 2017.09.13</t>
  </si>
  <si>
    <t>Объем недопоставленной в резельтате аварийных отключений электрической энергии. кВт*ч</t>
  </si>
  <si>
    <t>Итого, кВт*ч: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</si>
</sst>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4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theme="1"/>
      <name val="Arial Narrow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2" fontId="0" fillId="0" borderId="0" xfId="0" applyNumberFormat="1" applyFont="1" applyFill="1" applyBorder="1" applyAlignment="1" applyProtection="1">
      <alignment horizontal="center" vertical="top"/>
      <protection locked="0"/>
    </xf>
    <xf numFmtId="2" fontId="0" fillId="0" borderId="0" xfId="0" applyNumberFormat="1" applyAlignment="1">
      <alignment horizontal="center"/>
    </xf>
    <xf numFmtId="2" fontId="1" fillId="0" borderId="0" xfId="0" applyNumberFormat="1" applyFont="1" applyFill="1" applyAlignment="1">
      <alignment horizontal="center"/>
    </xf>
    <xf numFmtId="1" fontId="7" fillId="0" borderId="0" xfId="0" applyNumberFormat="1" applyFont="1" applyFill="1" applyBorder="1" applyAlignment="1">
      <alignment horizontal="center" vertical="top"/>
    </xf>
    <xf numFmtId="1" fontId="5" fillId="0" borderId="0" xfId="0" applyNumberFormat="1" applyFont="1" applyFill="1" applyAlignment="1">
      <alignment horizontal="center"/>
    </xf>
    <xf numFmtId="1" fontId="5" fillId="2" borderId="3" xfId="0" applyNumberFormat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0" fillId="0" borderId="0" xfId="0" applyNumberFormat="1" applyFont="1" applyFill="1" applyBorder="1" applyAlignment="1">
      <alignment horizontal="center" vertical="top"/>
    </xf>
    <xf numFmtId="49" fontId="0" fillId="0" borderId="0" xfId="0" applyNumberFormat="1" applyFont="1" applyFill="1" applyBorder="1" applyAlignment="1" applyProtection="1">
      <alignment horizontal="center" vertical="top"/>
      <protection locked="0"/>
    </xf>
    <xf numFmtId="49" fontId="0" fillId="0" borderId="0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textRotation="90" wrapText="1"/>
    </xf>
    <xf numFmtId="49" fontId="8" fillId="0" borderId="3" xfId="0" applyNumberFormat="1" applyFont="1" applyBorder="1" applyAlignment="1">
      <alignment horizontal="center" vertical="center"/>
    </xf>
    <xf numFmtId="22" fontId="8" fillId="0" borderId="3" xfId="0" applyNumberFormat="1" applyFont="1" applyFill="1" applyBorder="1" applyAlignment="1">
      <alignment horizontal="center" vertical="center"/>
    </xf>
    <xf numFmtId="17" fontId="8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5" fillId="0" borderId="0" xfId="0" applyNumberFormat="1" applyFont="1" applyAlignment="1">
      <alignment horizontal="left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" fontId="5" fillId="0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2" borderId="3" xfId="0" applyFont="1" applyFill="1" applyBorder="1" applyAlignment="1">
      <alignment horizontal="center" vertical="center" textRotation="90" wrapText="1"/>
    </xf>
    <xf numFmtId="1" fontId="5" fillId="2" borderId="3" xfId="0" applyNumberFormat="1" applyFont="1" applyFill="1" applyBorder="1" applyAlignment="1">
      <alignment horizontal="center" vertical="center" textRotation="90" wrapText="1"/>
    </xf>
    <xf numFmtId="49" fontId="0" fillId="2" borderId="3" xfId="0" applyNumberFormat="1" applyFont="1" applyFill="1" applyBorder="1" applyAlignment="1">
      <alignment horizontal="center" vertical="center" textRotation="90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2" borderId="3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tabSelected="1" topLeftCell="A16" zoomScale="85" zoomScaleNormal="85" workbookViewId="0">
      <selection activeCell="G26" sqref="G26"/>
    </sheetView>
  </sheetViews>
  <sheetFormatPr defaultRowHeight="16.5" x14ac:dyDescent="0.3"/>
  <cols>
    <col min="1" max="1" width="9.140625" style="7"/>
    <col min="2" max="2" width="18.28515625" style="11" customWidth="1"/>
    <col min="3" max="3" width="9.140625" style="11"/>
    <col min="4" max="4" width="27.5703125" style="11" customWidth="1"/>
    <col min="5" max="5" width="12.28515625" style="11" customWidth="1"/>
    <col min="6" max="6" width="18.28515625" style="11" customWidth="1"/>
    <col min="7" max="7" width="23.140625" style="11" customWidth="1"/>
    <col min="8" max="8" width="9.140625" style="11" customWidth="1"/>
    <col min="9" max="9" width="10.7109375" style="5" customWidth="1"/>
    <col min="10" max="10" width="16" style="11" customWidth="1"/>
    <col min="11" max="14" width="9.140625" style="11"/>
    <col min="15" max="15" width="12.5703125" style="11" customWidth="1"/>
    <col min="16" max="16" width="13.140625" style="11" customWidth="1"/>
    <col min="17" max="21" width="9.140625" style="11"/>
    <col min="22" max="22" width="14.140625" style="11" customWidth="1"/>
    <col min="23" max="23" width="15.28515625" style="11" customWidth="1"/>
    <col min="24" max="24" width="9.140625" style="11"/>
    <col min="25" max="25" width="18.5703125" style="11" customWidth="1"/>
    <col min="26" max="26" width="13.28515625" style="18" customWidth="1"/>
    <col min="27" max="27" width="9.140625" style="18"/>
    <col min="28" max="16384" width="9.140625" style="11"/>
  </cols>
  <sheetData>
    <row r="1" spans="1:30" x14ac:dyDescent="0.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30" x14ac:dyDescent="0.3">
      <c r="A2" s="35" t="s">
        <v>45</v>
      </c>
      <c r="B2" s="10"/>
      <c r="C2" s="10"/>
      <c r="D2" s="10"/>
      <c r="E2" s="10"/>
      <c r="F2" s="10"/>
      <c r="G2" s="10"/>
      <c r="H2" s="10"/>
      <c r="I2" s="4"/>
      <c r="J2" s="10"/>
      <c r="K2" s="10"/>
      <c r="L2" s="10"/>
      <c r="M2" s="10"/>
      <c r="N2" s="10"/>
      <c r="P2" s="12" t="s">
        <v>39</v>
      </c>
      <c r="Q2" s="12">
        <v>2017</v>
      </c>
      <c r="R2" s="10" t="s">
        <v>44</v>
      </c>
      <c r="W2" s="34"/>
      <c r="X2" s="13"/>
      <c r="Y2" s="13"/>
      <c r="Z2" s="19"/>
      <c r="AA2" s="19"/>
      <c r="AB2" s="13"/>
    </row>
    <row r="3" spans="1:30" x14ac:dyDescent="0.3">
      <c r="A3" s="51" t="s">
        <v>48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X3" s="13"/>
      <c r="Y3" s="13"/>
      <c r="Z3" s="19"/>
      <c r="AA3" s="19"/>
      <c r="AB3" s="13"/>
    </row>
    <row r="4" spans="1:30" x14ac:dyDescent="0.3">
      <c r="A4" s="48" t="s">
        <v>43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2"/>
      <c r="V4" s="2"/>
      <c r="W4" s="2"/>
      <c r="X4" s="2"/>
      <c r="Y4" s="2"/>
      <c r="Z4" s="20"/>
      <c r="AA4" s="20"/>
      <c r="AB4" s="2"/>
    </row>
    <row r="5" spans="1:30" s="15" customFormat="1" ht="27.75" customHeight="1" x14ac:dyDescent="0.3">
      <c r="A5" s="6"/>
      <c r="B5" s="1"/>
      <c r="C5" s="1"/>
      <c r="D5" s="1"/>
      <c r="E5" s="1"/>
      <c r="F5" s="1"/>
      <c r="G5" s="2"/>
      <c r="H5" s="2"/>
      <c r="I5" s="3"/>
      <c r="J5" s="2"/>
      <c r="K5" s="2"/>
      <c r="L5" s="2"/>
      <c r="M5" s="2"/>
      <c r="N5" s="2"/>
      <c r="O5" s="2"/>
      <c r="P5" s="2"/>
      <c r="Q5" s="2"/>
      <c r="R5" s="2"/>
      <c r="S5" s="14"/>
      <c r="T5" s="14"/>
      <c r="U5" s="14"/>
      <c r="V5" s="14"/>
      <c r="W5" s="2"/>
      <c r="X5" s="14"/>
      <c r="Y5" s="14"/>
      <c r="Z5" s="21"/>
      <c r="AA5" s="21"/>
      <c r="AB5" s="14"/>
    </row>
    <row r="6" spans="1:30" ht="32.25" customHeight="1" x14ac:dyDescent="0.3">
      <c r="A6" s="43" t="s">
        <v>0</v>
      </c>
      <c r="B6" s="43"/>
      <c r="C6" s="43"/>
      <c r="D6" s="43"/>
      <c r="E6" s="43"/>
      <c r="F6" s="43"/>
      <c r="G6" s="43"/>
      <c r="H6" s="43"/>
      <c r="I6" s="43"/>
      <c r="J6" s="43" t="s">
        <v>1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4" t="s">
        <v>116</v>
      </c>
      <c r="X6" s="40" t="s">
        <v>2</v>
      </c>
      <c r="Y6" s="43" t="s">
        <v>3</v>
      </c>
      <c r="Z6" s="43"/>
      <c r="AA6" s="43"/>
      <c r="AB6" s="40" t="s">
        <v>4</v>
      </c>
    </row>
    <row r="7" spans="1:30" ht="171.75" customHeight="1" x14ac:dyDescent="0.3">
      <c r="A7" s="41" t="s">
        <v>5</v>
      </c>
      <c r="B7" s="40" t="s">
        <v>6</v>
      </c>
      <c r="C7" s="40" t="s">
        <v>7</v>
      </c>
      <c r="D7" s="40" t="s">
        <v>8</v>
      </c>
      <c r="E7" s="40" t="s">
        <v>9</v>
      </c>
      <c r="F7" s="40" t="s">
        <v>10</v>
      </c>
      <c r="G7" s="40" t="s">
        <v>11</v>
      </c>
      <c r="H7" s="40" t="s">
        <v>46</v>
      </c>
      <c r="I7" s="50" t="s">
        <v>12</v>
      </c>
      <c r="J7" s="40" t="s">
        <v>47</v>
      </c>
      <c r="K7" s="40" t="s">
        <v>13</v>
      </c>
      <c r="L7" s="40" t="s">
        <v>14</v>
      </c>
      <c r="M7" s="43" t="s">
        <v>15</v>
      </c>
      <c r="N7" s="43"/>
      <c r="O7" s="43"/>
      <c r="P7" s="43"/>
      <c r="Q7" s="43"/>
      <c r="R7" s="43"/>
      <c r="S7" s="43"/>
      <c r="T7" s="43"/>
      <c r="U7" s="43"/>
      <c r="V7" s="40" t="s">
        <v>16</v>
      </c>
      <c r="W7" s="45"/>
      <c r="X7" s="40"/>
      <c r="Y7" s="43"/>
      <c r="Z7" s="43"/>
      <c r="AA7" s="43"/>
      <c r="AB7" s="40"/>
    </row>
    <row r="8" spans="1:30" ht="63.75" customHeight="1" x14ac:dyDescent="0.3">
      <c r="A8" s="41"/>
      <c r="B8" s="40"/>
      <c r="C8" s="40"/>
      <c r="D8" s="40"/>
      <c r="E8" s="40"/>
      <c r="F8" s="40"/>
      <c r="G8" s="40"/>
      <c r="H8" s="40"/>
      <c r="I8" s="50"/>
      <c r="J8" s="40"/>
      <c r="K8" s="40"/>
      <c r="L8" s="40"/>
      <c r="M8" s="40" t="s">
        <v>17</v>
      </c>
      <c r="N8" s="43" t="s">
        <v>18</v>
      </c>
      <c r="O8" s="43"/>
      <c r="P8" s="43"/>
      <c r="Q8" s="43" t="s">
        <v>19</v>
      </c>
      <c r="R8" s="43"/>
      <c r="S8" s="43"/>
      <c r="T8" s="43"/>
      <c r="U8" s="40" t="s">
        <v>20</v>
      </c>
      <c r="V8" s="40"/>
      <c r="W8" s="45"/>
      <c r="X8" s="40"/>
      <c r="Y8" s="40" t="s">
        <v>21</v>
      </c>
      <c r="Z8" s="42" t="s">
        <v>22</v>
      </c>
      <c r="AA8" s="42" t="s">
        <v>23</v>
      </c>
      <c r="AB8" s="40"/>
    </row>
    <row r="9" spans="1:30" ht="70.5" x14ac:dyDescent="0.3">
      <c r="A9" s="41"/>
      <c r="B9" s="40"/>
      <c r="C9" s="40"/>
      <c r="D9" s="40"/>
      <c r="E9" s="40"/>
      <c r="F9" s="40"/>
      <c r="G9" s="40"/>
      <c r="H9" s="40"/>
      <c r="I9" s="50"/>
      <c r="J9" s="40"/>
      <c r="K9" s="40"/>
      <c r="L9" s="40"/>
      <c r="M9" s="40"/>
      <c r="N9" s="30" t="s">
        <v>24</v>
      </c>
      <c r="O9" s="30" t="s">
        <v>25</v>
      </c>
      <c r="P9" s="30" t="s">
        <v>26</v>
      </c>
      <c r="Q9" s="30" t="s">
        <v>27</v>
      </c>
      <c r="R9" s="30" t="s">
        <v>28</v>
      </c>
      <c r="S9" s="30" t="s">
        <v>29</v>
      </c>
      <c r="T9" s="30" t="s">
        <v>30</v>
      </c>
      <c r="U9" s="40"/>
      <c r="V9" s="40"/>
      <c r="W9" s="46"/>
      <c r="X9" s="40"/>
      <c r="Y9" s="40"/>
      <c r="Z9" s="42"/>
      <c r="AA9" s="42"/>
      <c r="AB9" s="40"/>
    </row>
    <row r="10" spans="1:30" s="17" customFormat="1" x14ac:dyDescent="0.3">
      <c r="A10" s="8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  <c r="H10" s="9">
        <v>8</v>
      </c>
      <c r="I10" s="16">
        <v>9</v>
      </c>
      <c r="J10" s="9">
        <v>10</v>
      </c>
      <c r="K10" s="16">
        <v>11</v>
      </c>
      <c r="L10" s="9">
        <v>12</v>
      </c>
      <c r="M10" s="16">
        <v>13</v>
      </c>
      <c r="N10" s="9">
        <v>14</v>
      </c>
      <c r="O10" s="16">
        <v>15</v>
      </c>
      <c r="P10" s="9">
        <v>16</v>
      </c>
      <c r="Q10" s="16">
        <v>17</v>
      </c>
      <c r="R10" s="9">
        <v>18</v>
      </c>
      <c r="S10" s="16">
        <v>19</v>
      </c>
      <c r="T10" s="9">
        <v>20</v>
      </c>
      <c r="U10" s="16">
        <v>21</v>
      </c>
      <c r="V10" s="9">
        <v>22</v>
      </c>
      <c r="W10" s="9"/>
      <c r="X10" s="16">
        <v>23</v>
      </c>
      <c r="Y10" s="9">
        <v>24</v>
      </c>
      <c r="Z10" s="22">
        <v>25</v>
      </c>
      <c r="AA10" s="22">
        <v>26</v>
      </c>
      <c r="AB10" s="16">
        <v>27</v>
      </c>
    </row>
    <row r="11" spans="1:30" s="26" customFormat="1" ht="32.25" customHeight="1" x14ac:dyDescent="0.25">
      <c r="A11" s="23">
        <v>1</v>
      </c>
      <c r="B11" s="23" t="s">
        <v>49</v>
      </c>
      <c r="C11" s="23" t="s">
        <v>69</v>
      </c>
      <c r="D11" s="24" t="s">
        <v>70</v>
      </c>
      <c r="E11" s="23">
        <v>6</v>
      </c>
      <c r="F11" s="25" t="s">
        <v>71</v>
      </c>
      <c r="G11" s="25" t="s">
        <v>72</v>
      </c>
      <c r="H11" s="26" t="s">
        <v>52</v>
      </c>
      <c r="I11" s="27">
        <v>1.82</v>
      </c>
      <c r="J11" s="26">
        <v>1</v>
      </c>
      <c r="K11" s="26">
        <v>2</v>
      </c>
      <c r="L11" s="23" t="s">
        <v>69</v>
      </c>
      <c r="M11" s="23"/>
      <c r="N11" s="23"/>
      <c r="O11" s="23">
        <v>13</v>
      </c>
      <c r="P11" s="23"/>
      <c r="Q11" s="23"/>
      <c r="R11" s="23">
        <v>13</v>
      </c>
      <c r="S11" s="23"/>
      <c r="T11" s="23"/>
      <c r="U11" s="23"/>
      <c r="V11" s="23">
        <v>165</v>
      </c>
      <c r="W11" s="36">
        <f>I11*V11</f>
        <v>300.3</v>
      </c>
      <c r="X11" s="23"/>
      <c r="Y11" s="23">
        <v>202</v>
      </c>
      <c r="Z11" s="23"/>
      <c r="AA11" s="25" t="s">
        <v>73</v>
      </c>
      <c r="AB11" s="25" t="s">
        <v>74</v>
      </c>
      <c r="AC11" s="25" t="s">
        <v>75</v>
      </c>
      <c r="AD11" s="25" t="s">
        <v>60</v>
      </c>
    </row>
    <row r="12" spans="1:30" s="26" customFormat="1" ht="42.75" x14ac:dyDescent="0.25">
      <c r="A12" s="23">
        <v>2</v>
      </c>
      <c r="B12" s="23" t="s">
        <v>49</v>
      </c>
      <c r="C12" s="23" t="s">
        <v>69</v>
      </c>
      <c r="D12" s="23" t="s">
        <v>76</v>
      </c>
      <c r="E12" s="23">
        <v>6</v>
      </c>
      <c r="F12" s="25" t="s">
        <v>77</v>
      </c>
      <c r="G12" s="25" t="s">
        <v>78</v>
      </c>
      <c r="H12" s="26" t="s">
        <v>52</v>
      </c>
      <c r="I12" s="27">
        <v>1.22</v>
      </c>
      <c r="J12" s="26">
        <v>1</v>
      </c>
      <c r="K12" s="26">
        <v>2</v>
      </c>
      <c r="L12" s="23" t="s">
        <v>69</v>
      </c>
      <c r="M12" s="23"/>
      <c r="N12" s="23"/>
      <c r="O12" s="23">
        <v>747</v>
      </c>
      <c r="P12" s="23"/>
      <c r="Q12" s="23"/>
      <c r="R12" s="23">
        <v>747</v>
      </c>
      <c r="S12" s="23"/>
      <c r="T12" s="23"/>
      <c r="U12" s="24"/>
      <c r="V12" s="23">
        <v>747</v>
      </c>
      <c r="W12" s="36">
        <f t="shared" ref="W12:W25" si="0">I12*V12</f>
        <v>911.34</v>
      </c>
      <c r="X12" s="23"/>
      <c r="Y12" s="23">
        <v>306</v>
      </c>
      <c r="Z12" s="23"/>
      <c r="AA12" s="25" t="s">
        <v>79</v>
      </c>
      <c r="AB12" s="25" t="s">
        <v>74</v>
      </c>
      <c r="AC12" s="25" t="s">
        <v>75</v>
      </c>
      <c r="AD12" s="25" t="s">
        <v>60</v>
      </c>
    </row>
    <row r="13" spans="1:30" s="26" customFormat="1" ht="42.75" x14ac:dyDescent="0.25">
      <c r="A13" s="23">
        <v>3</v>
      </c>
      <c r="B13" s="23" t="s">
        <v>49</v>
      </c>
      <c r="C13" s="23" t="s">
        <v>69</v>
      </c>
      <c r="D13" s="23" t="s">
        <v>80</v>
      </c>
      <c r="E13" s="23">
        <v>6</v>
      </c>
      <c r="F13" s="25" t="s">
        <v>81</v>
      </c>
      <c r="G13" s="25" t="s">
        <v>82</v>
      </c>
      <c r="H13" s="26" t="s">
        <v>52</v>
      </c>
      <c r="I13" s="27">
        <v>1.82</v>
      </c>
      <c r="J13" s="26">
        <v>1</v>
      </c>
      <c r="K13" s="26">
        <v>2</v>
      </c>
      <c r="L13" s="23" t="s">
        <v>69</v>
      </c>
      <c r="M13" s="23"/>
      <c r="N13" s="23"/>
      <c r="O13" s="23">
        <v>65</v>
      </c>
      <c r="P13" s="23"/>
      <c r="Q13" s="23"/>
      <c r="R13" s="23">
        <v>65</v>
      </c>
      <c r="S13" s="23"/>
      <c r="T13" s="23"/>
      <c r="U13" s="23"/>
      <c r="V13" s="23">
        <v>24</v>
      </c>
      <c r="W13" s="36">
        <f t="shared" si="0"/>
        <v>43.68</v>
      </c>
      <c r="X13" s="23"/>
      <c r="Y13" s="23">
        <v>605</v>
      </c>
      <c r="Z13" s="23"/>
      <c r="AA13" s="25" t="s">
        <v>83</v>
      </c>
      <c r="AB13" s="25" t="s">
        <v>74</v>
      </c>
      <c r="AC13" s="25" t="s">
        <v>75</v>
      </c>
      <c r="AD13" s="25" t="s">
        <v>60</v>
      </c>
    </row>
    <row r="14" spans="1:30" s="26" customFormat="1" ht="42.75" x14ac:dyDescent="0.25">
      <c r="A14" s="23">
        <v>4</v>
      </c>
      <c r="B14" s="23" t="s">
        <v>49</v>
      </c>
      <c r="C14" s="23" t="s">
        <v>69</v>
      </c>
      <c r="D14" s="23" t="s">
        <v>84</v>
      </c>
      <c r="E14" s="23">
        <v>6</v>
      </c>
      <c r="F14" s="25" t="s">
        <v>81</v>
      </c>
      <c r="G14" s="25" t="s">
        <v>85</v>
      </c>
      <c r="H14" s="26" t="s">
        <v>52</v>
      </c>
      <c r="I14" s="27">
        <v>4.88</v>
      </c>
      <c r="J14" s="26">
        <v>1</v>
      </c>
      <c r="K14" s="26">
        <v>2</v>
      </c>
      <c r="L14" s="23" t="s">
        <v>69</v>
      </c>
      <c r="M14" s="23"/>
      <c r="N14" s="23"/>
      <c r="O14" s="23">
        <v>168</v>
      </c>
      <c r="P14" s="23"/>
      <c r="Q14" s="23"/>
      <c r="R14" s="23">
        <v>168</v>
      </c>
      <c r="S14" s="23"/>
      <c r="T14" s="23"/>
      <c r="U14" s="23"/>
      <c r="V14" s="23">
        <v>150</v>
      </c>
      <c r="W14" s="37">
        <f>SUM(W11:W13)</f>
        <v>1255.3200000000002</v>
      </c>
      <c r="X14" s="23"/>
      <c r="Y14" s="23">
        <v>107</v>
      </c>
      <c r="Z14" s="23"/>
      <c r="AA14" s="25" t="s">
        <v>86</v>
      </c>
      <c r="AB14" s="25" t="s">
        <v>74</v>
      </c>
      <c r="AC14" s="25" t="s">
        <v>75</v>
      </c>
      <c r="AD14" s="25" t="s">
        <v>60</v>
      </c>
    </row>
    <row r="15" spans="1:30" s="26" customFormat="1" ht="42.75" x14ac:dyDescent="0.25">
      <c r="A15" s="23">
        <v>5</v>
      </c>
      <c r="B15" s="23" t="s">
        <v>49</v>
      </c>
      <c r="C15" s="23" t="s">
        <v>69</v>
      </c>
      <c r="D15" s="23" t="s">
        <v>87</v>
      </c>
      <c r="E15" s="23">
        <v>6</v>
      </c>
      <c r="F15" s="25" t="s">
        <v>81</v>
      </c>
      <c r="G15" s="25" t="s">
        <v>88</v>
      </c>
      <c r="H15" s="26" t="s">
        <v>52</v>
      </c>
      <c r="I15" s="27">
        <v>1.98</v>
      </c>
      <c r="J15" s="26">
        <v>1</v>
      </c>
      <c r="K15" s="26">
        <v>2</v>
      </c>
      <c r="L15" s="23" t="s">
        <v>69</v>
      </c>
      <c r="M15" s="23"/>
      <c r="N15" s="23"/>
      <c r="O15" s="23">
        <v>12</v>
      </c>
      <c r="P15" s="23"/>
      <c r="Q15" s="23"/>
      <c r="R15" s="23">
        <v>12</v>
      </c>
      <c r="S15" s="23"/>
      <c r="T15" s="23"/>
      <c r="U15" s="23"/>
      <c r="V15" s="23">
        <v>180</v>
      </c>
      <c r="W15" s="36">
        <f t="shared" si="0"/>
        <v>356.4</v>
      </c>
      <c r="X15" s="23"/>
      <c r="Y15" s="23">
        <v>508</v>
      </c>
      <c r="Z15" s="23"/>
      <c r="AA15" s="25" t="s">
        <v>89</v>
      </c>
      <c r="AB15" s="25" t="s">
        <v>74</v>
      </c>
      <c r="AC15" s="25" t="s">
        <v>75</v>
      </c>
      <c r="AD15" s="25" t="s">
        <v>60</v>
      </c>
    </row>
    <row r="16" spans="1:30" s="26" customFormat="1" ht="42.75" x14ac:dyDescent="0.25">
      <c r="A16" s="23">
        <v>6</v>
      </c>
      <c r="B16" s="23" t="s">
        <v>49</v>
      </c>
      <c r="C16" s="23" t="s">
        <v>53</v>
      </c>
      <c r="D16" s="23" t="s">
        <v>54</v>
      </c>
      <c r="E16" s="23">
        <v>6</v>
      </c>
      <c r="F16" s="25" t="s">
        <v>55</v>
      </c>
      <c r="G16" s="25" t="s">
        <v>56</v>
      </c>
      <c r="H16" s="26" t="s">
        <v>52</v>
      </c>
      <c r="I16" s="27">
        <v>0.85</v>
      </c>
      <c r="J16" s="26">
        <v>1</v>
      </c>
      <c r="K16" s="26">
        <v>2</v>
      </c>
      <c r="L16" s="23" t="s">
        <v>50</v>
      </c>
      <c r="M16" s="23"/>
      <c r="N16" s="23"/>
      <c r="O16" s="23">
        <v>4</v>
      </c>
      <c r="P16" s="23"/>
      <c r="Q16" s="23"/>
      <c r="R16" s="23">
        <v>4</v>
      </c>
      <c r="S16" s="23"/>
      <c r="T16" s="23"/>
      <c r="U16" s="23"/>
      <c r="V16" s="23">
        <v>60</v>
      </c>
      <c r="W16" s="36">
        <f t="shared" si="0"/>
        <v>51</v>
      </c>
      <c r="X16" s="23"/>
      <c r="Y16" s="23"/>
      <c r="Z16" s="23"/>
      <c r="AA16" s="25" t="s">
        <v>57</v>
      </c>
      <c r="AB16" s="25" t="s">
        <v>58</v>
      </c>
      <c r="AC16" s="25" t="s">
        <v>59</v>
      </c>
      <c r="AD16" s="25" t="s">
        <v>60</v>
      </c>
    </row>
    <row r="17" spans="1:30" s="26" customFormat="1" ht="16.5" customHeight="1" x14ac:dyDescent="0.25">
      <c r="A17" s="23">
        <v>7</v>
      </c>
      <c r="B17" s="23" t="s">
        <v>49</v>
      </c>
      <c r="C17" s="23" t="s">
        <v>61</v>
      </c>
      <c r="D17" s="24" t="s">
        <v>62</v>
      </c>
      <c r="E17" s="23">
        <v>6</v>
      </c>
      <c r="F17" s="25" t="s">
        <v>63</v>
      </c>
      <c r="G17" s="25" t="s">
        <v>64</v>
      </c>
      <c r="H17" s="26" t="s">
        <v>52</v>
      </c>
      <c r="I17" s="27">
        <v>0.85</v>
      </c>
      <c r="J17" s="26">
        <v>1</v>
      </c>
      <c r="K17" s="26">
        <v>2</v>
      </c>
      <c r="L17" s="23" t="s">
        <v>50</v>
      </c>
      <c r="M17" s="23"/>
      <c r="N17" s="23"/>
      <c r="O17" s="23">
        <v>1</v>
      </c>
      <c r="P17" s="23"/>
      <c r="Q17" s="23"/>
      <c r="R17" s="23">
        <v>1</v>
      </c>
      <c r="S17" s="23"/>
      <c r="T17" s="23"/>
      <c r="U17" s="25"/>
      <c r="V17" s="23">
        <v>5</v>
      </c>
      <c r="W17" s="37">
        <f t="shared" ref="W17" si="1">SUM(W14:W16)</f>
        <v>1662.7200000000003</v>
      </c>
      <c r="X17" s="25"/>
      <c r="Y17" s="23">
        <v>3</v>
      </c>
      <c r="Z17" s="23"/>
      <c r="AA17" s="25" t="s">
        <v>65</v>
      </c>
      <c r="AB17" s="25" t="s">
        <v>58</v>
      </c>
      <c r="AC17" s="25" t="s">
        <v>59</v>
      </c>
      <c r="AD17" s="25" t="s">
        <v>60</v>
      </c>
    </row>
    <row r="18" spans="1:30" s="26" customFormat="1" ht="42.75" x14ac:dyDescent="0.25">
      <c r="A18" s="23">
        <v>8</v>
      </c>
      <c r="B18" s="23" t="s">
        <v>49</v>
      </c>
      <c r="C18" s="23" t="s">
        <v>61</v>
      </c>
      <c r="D18" s="23" t="s">
        <v>66</v>
      </c>
      <c r="E18" s="23">
        <v>6</v>
      </c>
      <c r="F18" s="25" t="s">
        <v>63</v>
      </c>
      <c r="G18" s="25" t="s">
        <v>64</v>
      </c>
      <c r="H18" s="26" t="s">
        <v>52</v>
      </c>
      <c r="I18" s="27">
        <v>0.85</v>
      </c>
      <c r="J18" s="26">
        <v>1</v>
      </c>
      <c r="K18" s="26">
        <v>2</v>
      </c>
      <c r="L18" s="23" t="s">
        <v>50</v>
      </c>
      <c r="M18" s="23"/>
      <c r="N18" s="23"/>
      <c r="O18" s="23">
        <v>1</v>
      </c>
      <c r="P18" s="23"/>
      <c r="Q18" s="23"/>
      <c r="R18" s="23">
        <v>1</v>
      </c>
      <c r="S18" s="23"/>
      <c r="T18" s="23"/>
      <c r="U18" s="31"/>
      <c r="V18" s="23">
        <v>15</v>
      </c>
      <c r="W18" s="36">
        <f t="shared" si="0"/>
        <v>12.75</v>
      </c>
      <c r="X18" s="23"/>
      <c r="Y18" s="23">
        <v>5</v>
      </c>
      <c r="Z18" s="23"/>
      <c r="AA18" s="25" t="s">
        <v>65</v>
      </c>
      <c r="AB18" s="25" t="s">
        <v>58</v>
      </c>
      <c r="AC18" s="25" t="s">
        <v>59</v>
      </c>
      <c r="AD18" s="25" t="s">
        <v>60</v>
      </c>
    </row>
    <row r="19" spans="1:30" s="26" customFormat="1" ht="42.75" x14ac:dyDescent="0.25">
      <c r="A19" s="23">
        <v>9</v>
      </c>
      <c r="B19" s="23" t="s">
        <v>49</v>
      </c>
      <c r="C19" s="23" t="s">
        <v>61</v>
      </c>
      <c r="D19" s="23" t="s">
        <v>67</v>
      </c>
      <c r="E19" s="23">
        <v>6</v>
      </c>
      <c r="F19" s="25" t="s">
        <v>63</v>
      </c>
      <c r="G19" s="25" t="s">
        <v>64</v>
      </c>
      <c r="H19" s="26" t="s">
        <v>52</v>
      </c>
      <c r="I19" s="27">
        <v>0.85</v>
      </c>
      <c r="J19" s="26">
        <v>1</v>
      </c>
      <c r="K19" s="26">
        <v>2</v>
      </c>
      <c r="L19" s="23" t="s">
        <v>50</v>
      </c>
      <c r="M19" s="23"/>
      <c r="N19" s="23"/>
      <c r="O19" s="23">
        <v>1</v>
      </c>
      <c r="P19" s="23"/>
      <c r="Q19" s="23"/>
      <c r="R19" s="23">
        <v>1</v>
      </c>
      <c r="S19" s="23"/>
      <c r="T19" s="23"/>
      <c r="U19" s="25"/>
      <c r="V19" s="23">
        <v>0</v>
      </c>
      <c r="W19" s="36">
        <f t="shared" si="0"/>
        <v>0</v>
      </c>
      <c r="X19" s="23"/>
      <c r="Y19" s="23">
        <v>7</v>
      </c>
      <c r="Z19" s="23"/>
      <c r="AA19" s="25" t="s">
        <v>65</v>
      </c>
      <c r="AB19" s="25" t="s">
        <v>58</v>
      </c>
      <c r="AC19" s="25" t="s">
        <v>59</v>
      </c>
      <c r="AD19" s="25" t="s">
        <v>60</v>
      </c>
    </row>
    <row r="20" spans="1:30" s="26" customFormat="1" ht="42.75" x14ac:dyDescent="0.25">
      <c r="A20" s="23">
        <v>10</v>
      </c>
      <c r="B20" s="23" t="s">
        <v>49</v>
      </c>
      <c r="C20" s="23" t="s">
        <v>61</v>
      </c>
      <c r="D20" s="23" t="s">
        <v>68</v>
      </c>
      <c r="E20" s="23">
        <v>6</v>
      </c>
      <c r="F20" s="25" t="s">
        <v>63</v>
      </c>
      <c r="G20" s="25" t="s">
        <v>64</v>
      </c>
      <c r="H20" s="26" t="s">
        <v>52</v>
      </c>
      <c r="I20" s="27">
        <v>0.85</v>
      </c>
      <c r="J20" s="26">
        <v>1</v>
      </c>
      <c r="K20" s="26">
        <v>2</v>
      </c>
      <c r="L20" s="23" t="s">
        <v>50</v>
      </c>
      <c r="M20" s="23"/>
      <c r="N20" s="23"/>
      <c r="O20" s="23">
        <v>289</v>
      </c>
      <c r="P20" s="23"/>
      <c r="Q20" s="23"/>
      <c r="R20" s="23">
        <v>289</v>
      </c>
      <c r="S20" s="23"/>
      <c r="T20" s="23"/>
      <c r="U20" s="25"/>
      <c r="V20" s="23">
        <v>287</v>
      </c>
      <c r="W20" s="37">
        <f t="shared" ref="W20" si="2">SUM(W17:W19)</f>
        <v>1675.4700000000003</v>
      </c>
      <c r="X20" s="23"/>
      <c r="Y20" s="23">
        <v>432</v>
      </c>
      <c r="Z20" s="23"/>
      <c r="AA20" s="25" t="s">
        <v>65</v>
      </c>
      <c r="AB20" s="25" t="s">
        <v>58</v>
      </c>
      <c r="AC20" s="25" t="s">
        <v>59</v>
      </c>
      <c r="AD20" s="25" t="s">
        <v>60</v>
      </c>
    </row>
    <row r="21" spans="1:30" s="26" customFormat="1" ht="42.75" x14ac:dyDescent="0.25">
      <c r="A21" s="23">
        <v>11</v>
      </c>
      <c r="B21" s="23" t="s">
        <v>49</v>
      </c>
      <c r="C21" s="23" t="s">
        <v>69</v>
      </c>
      <c r="D21" s="24" t="s">
        <v>90</v>
      </c>
      <c r="E21" s="23">
        <v>6</v>
      </c>
      <c r="F21" s="28" t="s">
        <v>91</v>
      </c>
      <c r="G21" s="28" t="s">
        <v>92</v>
      </c>
      <c r="H21" s="26" t="s">
        <v>52</v>
      </c>
      <c r="I21" s="26">
        <v>0.05</v>
      </c>
      <c r="J21" s="26">
        <v>2</v>
      </c>
      <c r="K21" s="26">
        <v>2</v>
      </c>
      <c r="L21" s="26" t="s">
        <v>69</v>
      </c>
      <c r="O21" s="26">
        <v>28</v>
      </c>
      <c r="R21" s="26">
        <v>28</v>
      </c>
      <c r="U21" s="28"/>
      <c r="V21" s="26">
        <v>9</v>
      </c>
      <c r="W21" s="36">
        <f t="shared" si="0"/>
        <v>0.45</v>
      </c>
      <c r="Y21" s="26">
        <v>553</v>
      </c>
      <c r="AA21" s="25" t="s">
        <v>93</v>
      </c>
      <c r="AB21" s="25" t="s">
        <v>94</v>
      </c>
      <c r="AC21" s="25" t="s">
        <v>51</v>
      </c>
      <c r="AD21" s="25" t="s">
        <v>95</v>
      </c>
    </row>
    <row r="22" spans="1:30" s="26" customFormat="1" ht="16.5" customHeight="1" x14ac:dyDescent="0.25">
      <c r="A22" s="23">
        <v>12</v>
      </c>
      <c r="B22" s="23" t="s">
        <v>49</v>
      </c>
      <c r="C22" s="23" t="s">
        <v>69</v>
      </c>
      <c r="D22" s="24" t="s">
        <v>90</v>
      </c>
      <c r="E22" s="23">
        <v>6</v>
      </c>
      <c r="F22" s="25" t="s">
        <v>96</v>
      </c>
      <c r="G22" s="25" t="s">
        <v>97</v>
      </c>
      <c r="H22" s="26" t="s">
        <v>52</v>
      </c>
      <c r="I22" s="27">
        <v>0.85</v>
      </c>
      <c r="J22" s="26">
        <v>2</v>
      </c>
      <c r="K22" s="26">
        <v>2</v>
      </c>
      <c r="L22" s="23" t="s">
        <v>69</v>
      </c>
      <c r="M22" s="23"/>
      <c r="N22" s="23"/>
      <c r="O22" s="23">
        <v>28</v>
      </c>
      <c r="P22" s="23"/>
      <c r="Q22" s="23"/>
      <c r="R22" s="23">
        <v>28</v>
      </c>
      <c r="S22" s="23"/>
      <c r="T22" s="23"/>
      <c r="U22" s="25"/>
      <c r="V22" s="23">
        <v>9</v>
      </c>
      <c r="W22" s="36">
        <f t="shared" si="0"/>
        <v>7.6499999999999995</v>
      </c>
      <c r="X22" s="25"/>
      <c r="Y22" s="23">
        <v>553</v>
      </c>
      <c r="Z22" s="23"/>
      <c r="AA22" s="25" t="s">
        <v>93</v>
      </c>
      <c r="AB22" s="25" t="s">
        <v>94</v>
      </c>
      <c r="AC22" s="25" t="s">
        <v>51</v>
      </c>
      <c r="AD22" s="25" t="s">
        <v>95</v>
      </c>
    </row>
    <row r="23" spans="1:30" s="26" customFormat="1" ht="42.75" x14ac:dyDescent="0.25">
      <c r="A23" s="23">
        <v>13</v>
      </c>
      <c r="B23" s="23" t="s">
        <v>49</v>
      </c>
      <c r="C23" s="23" t="s">
        <v>69</v>
      </c>
      <c r="D23" s="24" t="s">
        <v>98</v>
      </c>
      <c r="E23" s="23">
        <v>6</v>
      </c>
      <c r="F23" s="28" t="s">
        <v>99</v>
      </c>
      <c r="G23" s="28" t="s">
        <v>100</v>
      </c>
      <c r="H23" s="26" t="s">
        <v>52</v>
      </c>
      <c r="I23" s="29">
        <v>0.8</v>
      </c>
      <c r="J23" s="26">
        <v>2</v>
      </c>
      <c r="K23" s="26">
        <v>2</v>
      </c>
      <c r="L23" s="26" t="s">
        <v>50</v>
      </c>
      <c r="O23" s="26">
        <v>108</v>
      </c>
      <c r="R23" s="26">
        <v>108</v>
      </c>
      <c r="U23" s="28"/>
      <c r="V23" s="26">
        <v>108</v>
      </c>
      <c r="W23" s="37">
        <f t="shared" ref="W23" si="3">SUM(W20:W22)</f>
        <v>1683.5700000000004</v>
      </c>
      <c r="Y23" s="26">
        <v>75</v>
      </c>
      <c r="AA23" s="25" t="s">
        <v>101</v>
      </c>
      <c r="AB23" s="25" t="s">
        <v>58</v>
      </c>
      <c r="AC23" s="25" t="s">
        <v>59</v>
      </c>
      <c r="AD23" s="25" t="s">
        <v>60</v>
      </c>
    </row>
    <row r="24" spans="1:30" s="26" customFormat="1" ht="42.75" x14ac:dyDescent="0.25">
      <c r="A24" s="23">
        <v>14</v>
      </c>
      <c r="B24" s="23" t="s">
        <v>49</v>
      </c>
      <c r="C24" s="23" t="s">
        <v>69</v>
      </c>
      <c r="D24" s="24" t="s">
        <v>102</v>
      </c>
      <c r="E24" s="23">
        <v>6</v>
      </c>
      <c r="F24" s="28" t="s">
        <v>103</v>
      </c>
      <c r="G24" s="28" t="s">
        <v>104</v>
      </c>
      <c r="H24" s="26" t="s">
        <v>52</v>
      </c>
      <c r="I24" s="26">
        <v>0.82</v>
      </c>
      <c r="J24" s="26">
        <v>2</v>
      </c>
      <c r="K24" s="26">
        <v>2</v>
      </c>
      <c r="L24" s="26" t="s">
        <v>69</v>
      </c>
      <c r="O24" s="26">
        <v>125</v>
      </c>
      <c r="R24" s="26">
        <v>125</v>
      </c>
      <c r="U24" s="28"/>
      <c r="V24" s="26">
        <v>125</v>
      </c>
      <c r="W24" s="36">
        <f t="shared" si="0"/>
        <v>102.5</v>
      </c>
      <c r="Y24" s="26">
        <v>698</v>
      </c>
      <c r="AA24" s="25" t="s">
        <v>105</v>
      </c>
      <c r="AB24" s="25" t="s">
        <v>94</v>
      </c>
      <c r="AC24" s="25" t="s">
        <v>106</v>
      </c>
      <c r="AD24" s="25" t="s">
        <v>60</v>
      </c>
    </row>
    <row r="25" spans="1:30" s="26" customFormat="1" x14ac:dyDescent="0.25">
      <c r="A25" s="23">
        <v>15</v>
      </c>
      <c r="B25" s="26" t="s">
        <v>49</v>
      </c>
      <c r="C25" s="26" t="s">
        <v>69</v>
      </c>
      <c r="D25" s="26" t="s">
        <v>111</v>
      </c>
      <c r="E25" s="26">
        <v>6</v>
      </c>
      <c r="F25" s="32" t="s">
        <v>114</v>
      </c>
      <c r="G25" s="32" t="s">
        <v>115</v>
      </c>
      <c r="H25" s="26" t="s">
        <v>52</v>
      </c>
      <c r="I25" s="29">
        <v>2.13</v>
      </c>
      <c r="J25" s="26">
        <v>2</v>
      </c>
      <c r="K25" s="26">
        <v>2</v>
      </c>
      <c r="L25" s="26" t="s">
        <v>50</v>
      </c>
      <c r="O25" s="26">
        <v>67</v>
      </c>
      <c r="R25" s="26">
        <v>67</v>
      </c>
      <c r="V25" s="26">
        <v>40</v>
      </c>
      <c r="W25" s="36">
        <f t="shared" si="0"/>
        <v>85.199999999999989</v>
      </c>
      <c r="Y25" s="26">
        <v>1074</v>
      </c>
      <c r="Z25" s="28"/>
      <c r="AA25" s="28" t="s">
        <v>112</v>
      </c>
      <c r="AB25" s="26" t="s">
        <v>113</v>
      </c>
      <c r="AC25" s="33">
        <v>41730</v>
      </c>
      <c r="AD25" s="26">
        <v>0</v>
      </c>
    </row>
    <row r="26" spans="1:30" s="26" customFormat="1" ht="42.75" x14ac:dyDescent="0.25">
      <c r="A26" s="23">
        <v>16</v>
      </c>
      <c r="B26" s="23" t="s">
        <v>49</v>
      </c>
      <c r="C26" s="23" t="s">
        <v>69</v>
      </c>
      <c r="D26" s="24" t="s">
        <v>107</v>
      </c>
      <c r="E26" s="23">
        <v>6</v>
      </c>
      <c r="F26" s="28" t="s">
        <v>108</v>
      </c>
      <c r="G26" s="28" t="s">
        <v>109</v>
      </c>
      <c r="H26" s="26" t="s">
        <v>52</v>
      </c>
      <c r="I26" s="26">
        <v>0.93</v>
      </c>
      <c r="J26" s="26">
        <v>2</v>
      </c>
      <c r="K26" s="26">
        <v>2</v>
      </c>
      <c r="L26" s="26" t="s">
        <v>50</v>
      </c>
      <c r="O26" s="26">
        <v>133</v>
      </c>
      <c r="R26" s="26">
        <v>133</v>
      </c>
      <c r="U26" s="28"/>
      <c r="V26" s="26">
        <v>123</v>
      </c>
      <c r="W26" s="36">
        <f t="shared" ref="W26" si="4">SUM(W23:W25)</f>
        <v>1871.2700000000004</v>
      </c>
      <c r="Y26" s="26">
        <v>520.5</v>
      </c>
      <c r="AA26" s="25" t="s">
        <v>110</v>
      </c>
      <c r="AB26" s="25" t="s">
        <v>58</v>
      </c>
      <c r="AC26" s="25" t="s">
        <v>59</v>
      </c>
      <c r="AD26" s="25" t="s">
        <v>60</v>
      </c>
    </row>
    <row r="27" spans="1:30" x14ac:dyDescent="0.3">
      <c r="A27" s="38" t="s">
        <v>117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11">
        <f>SUM(W15:W26)</f>
        <v>7508.9800000000014</v>
      </c>
    </row>
  </sheetData>
  <sheetProtection formatRows="0" insertRows="0"/>
  <mergeCells count="31">
    <mergeCell ref="A1:O1"/>
    <mergeCell ref="A6:I6"/>
    <mergeCell ref="J6:V6"/>
    <mergeCell ref="X6:X9"/>
    <mergeCell ref="Y6:AA7"/>
    <mergeCell ref="A4:T4"/>
    <mergeCell ref="Q8:T8"/>
    <mergeCell ref="U8:U9"/>
    <mergeCell ref="F7:F9"/>
    <mergeCell ref="G7:G9"/>
    <mergeCell ref="H7:H9"/>
    <mergeCell ref="I7:I9"/>
    <mergeCell ref="J7:J9"/>
    <mergeCell ref="K7:K9"/>
    <mergeCell ref="A3:T3"/>
    <mergeCell ref="A27:V27"/>
    <mergeCell ref="AB6:AB9"/>
    <mergeCell ref="A7:A9"/>
    <mergeCell ref="B7:B9"/>
    <mergeCell ref="C7:C9"/>
    <mergeCell ref="D7:D9"/>
    <mergeCell ref="E7:E9"/>
    <mergeCell ref="Y8:Y9"/>
    <mergeCell ref="Z8:Z9"/>
    <mergeCell ref="AA8:AA9"/>
    <mergeCell ref="V7:V9"/>
    <mergeCell ref="L7:L9"/>
    <mergeCell ref="M7:U7"/>
    <mergeCell ref="M8:M9"/>
    <mergeCell ref="N8:P8"/>
    <mergeCell ref="W6:W9"/>
  </mergeCells>
  <pageMargins left="0.7" right="0.7" top="0.75" bottom="0.75" header="0.3" footer="0.3"/>
  <pageSetup paperSize="9" scale="79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31</v>
      </c>
    </row>
    <row r="3" spans="2:2" x14ac:dyDescent="0.25">
      <c r="B3" t="s">
        <v>32</v>
      </c>
    </row>
    <row r="4" spans="2:2" x14ac:dyDescent="0.25">
      <c r="B4" t="s">
        <v>33</v>
      </c>
    </row>
    <row r="5" spans="2:2" x14ac:dyDescent="0.25">
      <c r="B5" t="s">
        <v>34</v>
      </c>
    </row>
    <row r="6" spans="2:2" x14ac:dyDescent="0.25">
      <c r="B6" t="s">
        <v>35</v>
      </c>
    </row>
    <row r="7" spans="2:2" x14ac:dyDescent="0.25">
      <c r="B7" t="s">
        <v>36</v>
      </c>
    </row>
    <row r="8" spans="2:2" x14ac:dyDescent="0.25">
      <c r="B8" t="s">
        <v>37</v>
      </c>
    </row>
    <row r="9" spans="2:2" x14ac:dyDescent="0.25">
      <c r="B9" t="s">
        <v>38</v>
      </c>
    </row>
    <row r="10" spans="2:2" x14ac:dyDescent="0.25">
      <c r="B10" t="s">
        <v>39</v>
      </c>
    </row>
    <row r="11" spans="2:2" x14ac:dyDescent="0.25">
      <c r="B11" t="s">
        <v>40</v>
      </c>
    </row>
    <row r="12" spans="2:2" x14ac:dyDescent="0.25">
      <c r="B12" t="s">
        <v>41</v>
      </c>
    </row>
    <row r="13" spans="2:2" x14ac:dyDescent="0.25">
      <c r="B1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</vt:lpstr>
      <vt:lpstr>Лист2</vt:lpstr>
      <vt:lpstr>Отчет!_ftnref1</vt:lpstr>
      <vt:lpstr>Отчет!_Toc472327096</vt:lpstr>
      <vt:lpstr>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Пользователь</cp:lastModifiedBy>
  <cp:lastPrinted>2017-07-18T09:59:49Z</cp:lastPrinted>
  <dcterms:created xsi:type="dcterms:W3CDTF">2017-02-13T15:22:59Z</dcterms:created>
  <dcterms:modified xsi:type="dcterms:W3CDTF">2018-02-19T09:56:48Z</dcterms:modified>
</cp:coreProperties>
</file>